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84C006C-EDD1-49E9-97E2-6B9B76986247}" xr6:coauthVersionLast="37" xr6:coauthVersionMax="37" xr10:uidLastSave="{00000000-0000-0000-0000-000000000000}"/>
  <bookViews>
    <workbookView xWindow="0" yWindow="600" windowWidth="17970" windowHeight="8190" xr2:uid="{00000000-000D-0000-FFFF-FFFF00000000}"/>
  </bookViews>
  <sheets>
    <sheet name="СШ Серикова" sheetId="8" r:id="rId1"/>
    <sheet name="Лист1" sheetId="47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D25" i="8"/>
  <c r="D22" i="8"/>
  <c r="D19" i="8"/>
  <c r="E28" i="8"/>
  <c r="E25" i="8"/>
  <c r="E22" i="8"/>
  <c r="E19" i="8"/>
  <c r="F15" i="8" l="1"/>
  <c r="E15" i="8" l="1"/>
  <c r="C15" i="8"/>
  <c r="C13" i="8" s="1"/>
  <c r="C22" i="8"/>
  <c r="E13" i="8" l="1"/>
  <c r="D15" i="8"/>
  <c r="D13" i="8" s="1"/>
  <c r="C28" i="8"/>
  <c r="C25" i="8"/>
  <c r="C19" i="8"/>
  <c r="C12" i="8" l="1"/>
  <c r="D14" i="8" l="1"/>
  <c r="D16" i="8"/>
  <c r="D12" i="8" l="1"/>
  <c r="E12" i="8" l="1"/>
</calcChain>
</file>

<file path=xl/sharedStrings.xml><?xml version="1.0" encoding="utf-8"?>
<sst xmlns="http://schemas.openxmlformats.org/spreadsheetml/2006/main" count="64" uniqueCount="41">
  <si>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</si>
  <si>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</si>
  <si>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</si>
  <si>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</si>
  <si>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</si>
  <si>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</si>
  <si>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</si>
  <si>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</si>
  <si>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</si>
  <si>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</si>
  <si>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</si>
  <si>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</si>
  <si>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</si>
  <si>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</si>
  <si>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</si>
  <si>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</si>
  <si>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</si>
  <si>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</si>
  <si>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</si>
  <si>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</si>
  <si>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</si>
  <si>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</si>
  <si>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</si>
  <si>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</si>
  <si>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</si>
  <si>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</si>
  <si>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</si>
  <si>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"Средняя школа имени Сайлау Серикова с пришкольным интернатом  отдела образования Есильского района"</t>
  </si>
  <si>
    <t>2020год</t>
  </si>
  <si>
    <t>связь</t>
  </si>
  <si>
    <t>канализ.</t>
  </si>
  <si>
    <t>отопл.</t>
  </si>
  <si>
    <t>вода</t>
  </si>
  <si>
    <t>эл/энергия</t>
  </si>
  <si>
    <t>2кв.</t>
  </si>
  <si>
    <t>1кв.</t>
  </si>
  <si>
    <t>3кв.</t>
  </si>
  <si>
    <t>в.т.ч. 3кв.</t>
  </si>
  <si>
    <t>по состоянию на "1" октября 2020г.</t>
  </si>
  <si>
    <t>3. Фонд заработной платы         235500 / 175882,7</t>
  </si>
  <si>
    <t>2. Всего расходы, тыс.тенге           318000 / 229872,1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</si>
</sst>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33"/>
  <sheetViews>
    <sheetView tabSelected="1" topLeftCell="A15" zoomScale="70" zoomScaleNormal="70" workbookViewId="0">
      <selection sqref="A1:F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23" customWidth="1"/>
    <col min="4" max="4" width="12" style="23" customWidth="1"/>
    <col min="5" max="6" width="13.42578125" style="26" customWidth="1"/>
    <col min="7" max="7" width="13.28515625" style="22" customWidth="1"/>
    <col min="8" max="8" width="12" style="22" customWidth="1"/>
    <col min="9" max="9" width="9.140625" style="22"/>
    <col min="10" max="11" width="9.140625" style="2"/>
    <col min="12" max="12" width="11.5703125" style="2" customWidth="1"/>
    <col min="13" max="16384" width="9.140625" style="2"/>
  </cols>
  <sheetData>
    <row r="1" spans="1:12" x14ac:dyDescent="0.3">
      <c r="A1" s="40" t="s">
        <v>12</v>
      </c>
      <c r="B1" s="40"/>
      <c r="C1" s="40"/>
      <c r="D1" s="40"/>
      <c r="E1" s="40"/>
      <c r="F1" s="33"/>
    </row>
    <row r="2" spans="1:12" x14ac:dyDescent="0.3">
      <c r="A2" s="40" t="s">
        <v>38</v>
      </c>
      <c r="B2" s="40"/>
      <c r="C2" s="40"/>
      <c r="D2" s="40"/>
      <c r="E2" s="40"/>
      <c r="F2" s="33"/>
    </row>
    <row r="3" spans="1:12" x14ac:dyDescent="0.3">
      <c r="A3" s="1"/>
    </row>
    <row r="4" spans="1:12" ht="40.5" customHeight="1" x14ac:dyDescent="0.3">
      <c r="A4" s="41" t="s">
        <v>27</v>
      </c>
      <c r="B4" s="41"/>
      <c r="C4" s="41"/>
      <c r="D4" s="41"/>
      <c r="E4" s="41"/>
      <c r="F4" s="31"/>
    </row>
    <row r="5" spans="1:12" ht="15.75" customHeight="1" x14ac:dyDescent="0.3">
      <c r="A5" s="42" t="s">
        <v>13</v>
      </c>
      <c r="B5" s="42"/>
      <c r="C5" s="42"/>
      <c r="D5" s="42"/>
      <c r="E5" s="42"/>
      <c r="F5" s="32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  <c r="L8" s="22"/>
    </row>
    <row r="9" spans="1:12" x14ac:dyDescent="0.3">
      <c r="A9" s="43" t="s">
        <v>24</v>
      </c>
      <c r="B9" s="44" t="s">
        <v>15</v>
      </c>
      <c r="C9" s="45" t="s">
        <v>28</v>
      </c>
      <c r="D9" s="45"/>
      <c r="E9" s="45"/>
      <c r="F9" s="35" t="s">
        <v>37</v>
      </c>
    </row>
    <row r="10" spans="1:12" ht="40.5" x14ac:dyDescent="0.3">
      <c r="A10" s="43"/>
      <c r="B10" s="44"/>
      <c r="C10" s="24" t="s">
        <v>16</v>
      </c>
      <c r="D10" s="24" t="s">
        <v>17</v>
      </c>
      <c r="E10" s="25" t="s">
        <v>11</v>
      </c>
      <c r="F10" s="25"/>
    </row>
    <row r="11" spans="1:12" x14ac:dyDescent="0.3">
      <c r="A11" s="5" t="s">
        <v>18</v>
      </c>
      <c r="B11" s="6" t="s">
        <v>10</v>
      </c>
      <c r="C11" s="27">
        <v>756</v>
      </c>
      <c r="D11" s="27">
        <v>756</v>
      </c>
      <c r="E11" s="27">
        <v>756</v>
      </c>
      <c r="F11" s="27"/>
    </row>
    <row r="12" spans="1:12" ht="25.5" x14ac:dyDescent="0.3">
      <c r="A12" s="10" t="s">
        <v>20</v>
      </c>
      <c r="B12" s="6" t="s">
        <v>2</v>
      </c>
      <c r="C12" s="20">
        <f>(C13-C32)/C11</f>
        <v>397.728835978836</v>
      </c>
      <c r="D12" s="20">
        <f t="shared" ref="D12:E12" si="0">(D13-D32)/D11</f>
        <v>281.125</v>
      </c>
      <c r="E12" s="20">
        <f t="shared" si="0"/>
        <v>281.12063492063487</v>
      </c>
      <c r="F12" s="20"/>
    </row>
    <row r="13" spans="1:12" ht="25.5" x14ac:dyDescent="0.3">
      <c r="A13" s="5" t="s">
        <v>40</v>
      </c>
      <c r="B13" s="6" t="s">
        <v>2</v>
      </c>
      <c r="C13" s="36">
        <f>C15+C29+C30+C31+C32+C33</f>
        <v>318000</v>
      </c>
      <c r="D13" s="36">
        <f>D15+D29+D30+D31+D32+D33</f>
        <v>229875.5</v>
      </c>
      <c r="E13" s="36">
        <f>E15+E29+E30+E31+E32+E33</f>
        <v>229872.09999999995</v>
      </c>
      <c r="F13" s="20"/>
    </row>
    <row r="14" spans="1:12" x14ac:dyDescent="0.3">
      <c r="A14" s="8" t="s">
        <v>0</v>
      </c>
      <c r="B14" s="9"/>
      <c r="C14" s="20">
        <v>0</v>
      </c>
      <c r="D14" s="20">
        <f t="shared" ref="D14:D16" si="1">C14</f>
        <v>0</v>
      </c>
      <c r="E14" s="20">
        <v>0</v>
      </c>
      <c r="F14" s="20"/>
      <c r="H14" s="23"/>
    </row>
    <row r="15" spans="1:12" ht="25.5" x14ac:dyDescent="0.3">
      <c r="A15" s="5" t="s">
        <v>39</v>
      </c>
      <c r="B15" s="6" t="s">
        <v>2</v>
      </c>
      <c r="C15" s="36">
        <f>C17+C20+C23+C26</f>
        <v>235500</v>
      </c>
      <c r="D15" s="36">
        <f t="shared" ref="D15" si="2">D17+D20+D23+D26</f>
        <v>175884</v>
      </c>
      <c r="E15" s="36">
        <f>E17+E20+E23+E26</f>
        <v>175882.69999999998</v>
      </c>
      <c r="F15" s="36">
        <f>F17+F20+F23+F26</f>
        <v>43606.5</v>
      </c>
      <c r="G15" s="34"/>
    </row>
    <row r="16" spans="1:12" x14ac:dyDescent="0.3">
      <c r="A16" s="8" t="s">
        <v>1</v>
      </c>
      <c r="B16" s="9"/>
      <c r="C16" s="20">
        <v>0</v>
      </c>
      <c r="D16" s="20">
        <f t="shared" si="1"/>
        <v>0</v>
      </c>
      <c r="E16" s="20">
        <v>0</v>
      </c>
      <c r="F16" s="20"/>
    </row>
    <row r="17" spans="1:12" s="16" customFormat="1" ht="25.5" x14ac:dyDescent="0.3">
      <c r="A17" s="17" t="s">
        <v>25</v>
      </c>
      <c r="B17" s="15" t="s">
        <v>2</v>
      </c>
      <c r="C17" s="27">
        <v>17800</v>
      </c>
      <c r="D17" s="27">
        <v>13238</v>
      </c>
      <c r="E17" s="27">
        <v>13238</v>
      </c>
      <c r="F17" s="27">
        <v>3804.8</v>
      </c>
      <c r="G17" s="22"/>
      <c r="H17" s="22"/>
      <c r="I17" s="22"/>
    </row>
    <row r="18" spans="1:12" s="16" customFormat="1" x14ac:dyDescent="0.3">
      <c r="A18" s="18" t="s">
        <v>4</v>
      </c>
      <c r="B18" s="19" t="s">
        <v>3</v>
      </c>
      <c r="C18" s="21">
        <v>8</v>
      </c>
      <c r="D18" s="20">
        <v>7</v>
      </c>
      <c r="E18" s="20">
        <v>7</v>
      </c>
      <c r="F18" s="20">
        <v>7</v>
      </c>
      <c r="G18" s="22"/>
      <c r="H18" s="22"/>
      <c r="I18" s="22"/>
    </row>
    <row r="19" spans="1:12" s="16" customFormat="1" ht="21.95" customHeight="1" x14ac:dyDescent="0.3">
      <c r="A19" s="18" t="s">
        <v>22</v>
      </c>
      <c r="B19" s="15" t="s">
        <v>23</v>
      </c>
      <c r="C19" s="20">
        <f>C17/C18/12*1000</f>
        <v>185416.66666666666</v>
      </c>
      <c r="D19" s="20">
        <f>D17*1000/9/D18</f>
        <v>210126.98412698414</v>
      </c>
      <c r="E19" s="20">
        <f>E17*1000/9/E18</f>
        <v>210126.98412698414</v>
      </c>
      <c r="F19" s="20"/>
      <c r="G19" s="22"/>
      <c r="H19" s="23"/>
      <c r="I19" s="22"/>
    </row>
    <row r="20" spans="1:12" s="16" customFormat="1" ht="25.5" x14ac:dyDescent="0.3">
      <c r="A20" s="17" t="s">
        <v>26</v>
      </c>
      <c r="B20" s="15" t="s">
        <v>2</v>
      </c>
      <c r="C20" s="27">
        <v>157000</v>
      </c>
      <c r="D20" s="27">
        <v>119742</v>
      </c>
      <c r="E20" s="27">
        <v>119741.4</v>
      </c>
      <c r="F20" s="27">
        <v>27792.799999999999</v>
      </c>
      <c r="G20" s="22"/>
      <c r="H20" s="22"/>
      <c r="I20" s="22"/>
    </row>
    <row r="21" spans="1:12" s="16" customFormat="1" x14ac:dyDescent="0.3">
      <c r="A21" s="18" t="s">
        <v>4</v>
      </c>
      <c r="B21" s="19" t="s">
        <v>3</v>
      </c>
      <c r="C21" s="21">
        <v>65</v>
      </c>
      <c r="D21" s="20">
        <v>65</v>
      </c>
      <c r="E21" s="20">
        <v>65</v>
      </c>
      <c r="F21" s="20">
        <v>51</v>
      </c>
      <c r="G21" s="22"/>
      <c r="H21" s="22"/>
      <c r="I21" s="22"/>
    </row>
    <row r="22" spans="1:12" ht="21.95" customHeight="1" x14ac:dyDescent="0.3">
      <c r="A22" s="10" t="s">
        <v>22</v>
      </c>
      <c r="B22" s="6" t="s">
        <v>23</v>
      </c>
      <c r="C22" s="20">
        <f>C20*1000/12/C21</f>
        <v>201282.05128205128</v>
      </c>
      <c r="D22" s="20">
        <f>D20*1000/9/D21</f>
        <v>204687.17948717947</v>
      </c>
      <c r="E22" s="20">
        <f>E20*1000/9/E21</f>
        <v>204686.15384615384</v>
      </c>
      <c r="F22" s="20"/>
    </row>
    <row r="23" spans="1:12" ht="39" x14ac:dyDescent="0.3">
      <c r="A23" s="14" t="s">
        <v>21</v>
      </c>
      <c r="B23" s="6" t="s">
        <v>2</v>
      </c>
      <c r="C23" s="27">
        <v>14100</v>
      </c>
      <c r="D23" s="27">
        <v>9174</v>
      </c>
      <c r="E23" s="27">
        <v>9173.7999999999993</v>
      </c>
      <c r="F23" s="27">
        <v>2061</v>
      </c>
    </row>
    <row r="24" spans="1:12" x14ac:dyDescent="0.3">
      <c r="A24" s="10" t="s">
        <v>4</v>
      </c>
      <c r="B24" s="11" t="s">
        <v>3</v>
      </c>
      <c r="C24" s="21">
        <v>7</v>
      </c>
      <c r="D24" s="20">
        <v>7</v>
      </c>
      <c r="E24" s="20">
        <v>7</v>
      </c>
      <c r="F24" s="20">
        <v>5</v>
      </c>
    </row>
    <row r="25" spans="1:12" ht="21.95" customHeight="1" x14ac:dyDescent="0.3">
      <c r="A25" s="10" t="s">
        <v>22</v>
      </c>
      <c r="B25" s="6" t="s">
        <v>23</v>
      </c>
      <c r="C25" s="20">
        <f>C23/C24/12*1000</f>
        <v>167857.14285714287</v>
      </c>
      <c r="D25" s="20">
        <f>D23*1000/9/D24</f>
        <v>145619.04761904763</v>
      </c>
      <c r="E25" s="20">
        <f>E23*1000/9/E24</f>
        <v>145615.87301587302</v>
      </c>
      <c r="F25" s="20"/>
    </row>
    <row r="26" spans="1:12" ht="25.5" x14ac:dyDescent="0.3">
      <c r="A26" s="7" t="s">
        <v>19</v>
      </c>
      <c r="B26" s="6" t="s">
        <v>2</v>
      </c>
      <c r="C26" s="27">
        <v>46600</v>
      </c>
      <c r="D26" s="27">
        <v>33730</v>
      </c>
      <c r="E26" s="27">
        <v>33729.5</v>
      </c>
      <c r="F26" s="27">
        <v>9947.9</v>
      </c>
    </row>
    <row r="27" spans="1:12" x14ac:dyDescent="0.3">
      <c r="A27" s="10" t="s">
        <v>4</v>
      </c>
      <c r="B27" s="11" t="s">
        <v>3</v>
      </c>
      <c r="C27" s="21">
        <v>65</v>
      </c>
      <c r="D27" s="20">
        <v>60</v>
      </c>
      <c r="E27" s="20">
        <v>60</v>
      </c>
      <c r="F27" s="20">
        <v>58</v>
      </c>
    </row>
    <row r="28" spans="1:12" ht="21.95" customHeight="1" x14ac:dyDescent="0.3">
      <c r="A28" s="10" t="s">
        <v>22</v>
      </c>
      <c r="B28" s="6" t="s">
        <v>23</v>
      </c>
      <c r="C28" s="20">
        <f>C26/C27/12*1000</f>
        <v>59743.589743589742</v>
      </c>
      <c r="D28" s="20">
        <f>D26*1000/9/D27</f>
        <v>62462.962962962964</v>
      </c>
      <c r="E28" s="20">
        <f>E26*1000/9/E27</f>
        <v>62462.037037037036</v>
      </c>
      <c r="F28" s="20"/>
    </row>
    <row r="29" spans="1:12" ht="25.5" x14ac:dyDescent="0.3">
      <c r="A29" s="5" t="s">
        <v>5</v>
      </c>
      <c r="B29" s="6" t="s">
        <v>2</v>
      </c>
      <c r="C29" s="27">
        <v>19500</v>
      </c>
      <c r="D29" s="37">
        <v>17040</v>
      </c>
      <c r="E29" s="37">
        <v>17038.8</v>
      </c>
      <c r="F29" s="37">
        <v>4574.3</v>
      </c>
      <c r="G29" s="28" t="s">
        <v>29</v>
      </c>
      <c r="H29" s="28" t="s">
        <v>33</v>
      </c>
      <c r="I29" s="28" t="s">
        <v>31</v>
      </c>
      <c r="J29" s="29" t="s">
        <v>30</v>
      </c>
      <c r="K29" s="29" t="s">
        <v>32</v>
      </c>
    </row>
    <row r="30" spans="1:12" ht="36.75" x14ac:dyDescent="0.3">
      <c r="A30" s="12" t="s">
        <v>6</v>
      </c>
      <c r="B30" s="6" t="s">
        <v>2</v>
      </c>
      <c r="C30" s="20">
        <v>25916</v>
      </c>
      <c r="D30" s="38">
        <v>9212</v>
      </c>
      <c r="E30" s="38">
        <v>9211.2999999999993</v>
      </c>
      <c r="F30" s="38">
        <v>1196.4000000000001</v>
      </c>
      <c r="G30" s="28">
        <v>365.5</v>
      </c>
      <c r="H30" s="28">
        <v>952.9</v>
      </c>
      <c r="I30" s="28">
        <v>4450.3</v>
      </c>
      <c r="J30" s="29">
        <v>35.799999999999997</v>
      </c>
      <c r="K30" s="29">
        <v>48.6</v>
      </c>
      <c r="L30" s="2" t="s">
        <v>35</v>
      </c>
    </row>
    <row r="31" spans="1:12" ht="25.5" x14ac:dyDescent="0.3">
      <c r="A31" s="12" t="s">
        <v>7</v>
      </c>
      <c r="B31" s="6" t="s">
        <v>2</v>
      </c>
      <c r="C31" s="20">
        <v>2500</v>
      </c>
      <c r="D31" s="38">
        <v>12.5</v>
      </c>
      <c r="E31" s="38">
        <v>12.5</v>
      </c>
      <c r="F31" s="38">
        <v>0</v>
      </c>
      <c r="G31" s="28">
        <v>385.1</v>
      </c>
      <c r="H31" s="28">
        <v>265.60000000000002</v>
      </c>
      <c r="I31" s="28">
        <v>1469</v>
      </c>
      <c r="J31" s="29">
        <v>18.7</v>
      </c>
      <c r="K31" s="29">
        <v>23.4</v>
      </c>
      <c r="L31" s="2" t="s">
        <v>34</v>
      </c>
    </row>
    <row r="32" spans="1:12" ht="36.75" x14ac:dyDescent="0.3">
      <c r="A32" s="12" t="s">
        <v>8</v>
      </c>
      <c r="B32" s="6" t="s">
        <v>2</v>
      </c>
      <c r="C32" s="20">
        <v>17317</v>
      </c>
      <c r="D32" s="38">
        <v>17345</v>
      </c>
      <c r="E32" s="38">
        <v>17344.900000000001</v>
      </c>
      <c r="F32" s="38">
        <v>1812.1</v>
      </c>
      <c r="G32" s="39">
        <v>165.5</v>
      </c>
      <c r="H32" s="39">
        <v>492.6</v>
      </c>
      <c r="I32" s="39">
        <v>460.9</v>
      </c>
      <c r="J32" s="30">
        <v>31.8</v>
      </c>
      <c r="K32" s="30">
        <v>45.6</v>
      </c>
      <c r="L32" s="2" t="s">
        <v>36</v>
      </c>
    </row>
    <row r="33" spans="1:6" ht="60" customHeight="1" x14ac:dyDescent="0.3">
      <c r="A33" s="12" t="s">
        <v>9</v>
      </c>
      <c r="B33" s="6" t="s">
        <v>2</v>
      </c>
      <c r="C33" s="20">
        <v>17267</v>
      </c>
      <c r="D33" s="38">
        <v>10382</v>
      </c>
      <c r="E33" s="38">
        <v>10381.9</v>
      </c>
      <c r="F33" s="38">
        <v>3577.5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СШ Серикова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2020-10-19T10:51:57Z</dcterms:modified>
</cp:coreProperties>
</file>